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R:\4 - SERVIÇO DE LOGÍSTICA FARMACÊUTICA\8. ACESSÓRIOS\8.6 TERMOS DE REFERENCIA (TR) E PROJETOS BASICOS (PB)\TR transporte aereo medicamentos\2023\Embalagem de isopor\"/>
    </mc:Choice>
  </mc:AlternateContent>
  <xr:revisionPtr revIDLastSave="0" documentId="13_ncr:1_{BB3FBC94-A018-4081-87C3-7A004FB45181}" xr6:coauthVersionLast="36" xr6:coauthVersionMax="36" xr10:uidLastSave="{00000000-0000-0000-0000-000000000000}"/>
  <bookViews>
    <workbookView xWindow="0" yWindow="0" windowWidth="28800" windowHeight="12105" xr2:uid="{D85580D7-6434-451E-AA24-2E333BA2F8C6}"/>
  </bookViews>
  <sheets>
    <sheet name="COMPOSIÇÃO DE CUSTOS E FORMAÇÃO" sheetId="2" r:id="rId1"/>
    <sheet name="PREVISÃO DE VOLUME DE SERVIÇO"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I41" i="1"/>
  <c r="L41" i="1"/>
  <c r="O41" i="1"/>
  <c r="D41" i="1"/>
</calcChain>
</file>

<file path=xl/sharedStrings.xml><?xml version="1.0" encoding="utf-8"?>
<sst xmlns="http://schemas.openxmlformats.org/spreadsheetml/2006/main" count="238" uniqueCount="149">
  <si>
    <t>TABELA DE VALORES - 12 MESES</t>
  </si>
  <si>
    <t>DESTINO</t>
  </si>
  <si>
    <t>INFORMATIVOS</t>
  </si>
  <si>
    <t>FRETE-PESO</t>
  </si>
  <si>
    <t>FRETE-VALOR</t>
  </si>
  <si>
    <t>GRIS</t>
  </si>
  <si>
    <t>TOTAL DO VALOR DO FRETE DO CONTRATO (R$)</t>
  </si>
  <si>
    <t>REGIÃO</t>
  </si>
  <si>
    <t>UF</t>
  </si>
  <si>
    <t>CIDADE</t>
  </si>
  <si>
    <t xml:space="preserve"> QNT TOTAL DE FRETES </t>
  </si>
  <si>
    <t xml:space="preserve"> QNT TOTAL DE CAIXAS DE TRANSPORTE </t>
  </si>
  <si>
    <t xml:space="preserve"> MÉDIA DE CAIXAS DE TRANSPORTE POR FRETE </t>
  </si>
  <si>
    <t xml:space="preserve"> MÉDIA DO PESO DA CAIXA DE TRANSPORTE MONTADA (KG) POR FRETE </t>
  </si>
  <si>
    <t xml:space="preserve"> MÉDIA DO VALOR DA MERCADORIA (R$) POR FRETE </t>
  </si>
  <si>
    <t xml:space="preserve"> PESO DA CAIXA DE TRANSPORTE MONTADA (KG) </t>
  </si>
  <si>
    <t>VALOR FRETE PESO (R$)</t>
  </si>
  <si>
    <t>TAXA FRETE-PESO (R$ / KG)</t>
  </si>
  <si>
    <t xml:space="preserve"> VALOR MERCADORIA (R$) </t>
  </si>
  <si>
    <t>VALOR FRETE-VALOR (R$)</t>
  </si>
  <si>
    <t>TAXA AD-VALOREM</t>
  </si>
  <si>
    <t>VALOR MERCADORIA (R$)</t>
  </si>
  <si>
    <t>VALOR GRIS (R$)</t>
  </si>
  <si>
    <t xml:space="preserve">TAXA GRIS </t>
  </si>
  <si>
    <t xml:space="preserve"> (I) </t>
  </si>
  <si>
    <t xml:space="preserve"> (II) </t>
  </si>
  <si>
    <t xml:space="preserve"> (III) = (II) / (I) </t>
  </si>
  <si>
    <t xml:space="preserve"> (IV) = (a) / (I) </t>
  </si>
  <si>
    <t xml:space="preserve"> (V) = (d) / (I) </t>
  </si>
  <si>
    <t xml:space="preserve"> (a) </t>
  </si>
  <si>
    <t>(b)</t>
  </si>
  <si>
    <t>(c) = (b) / (a)</t>
  </si>
  <si>
    <t xml:space="preserve"> (d) </t>
  </si>
  <si>
    <t>(e)</t>
  </si>
  <si>
    <t>(f) = (e) / (d)</t>
  </si>
  <si>
    <t>(g)</t>
  </si>
  <si>
    <t>(h)</t>
  </si>
  <si>
    <t>(i) = (h) / (g)</t>
  </si>
  <si>
    <t xml:space="preserve">(m) = (b) + (e) + (h) </t>
  </si>
  <si>
    <t>CENTRO-OESTE</t>
  </si>
  <si>
    <t>DF</t>
  </si>
  <si>
    <t>BRASÍLIA</t>
  </si>
  <si>
    <t>GO</t>
  </si>
  <si>
    <t>GOIANIA</t>
  </si>
  <si>
    <t>MS</t>
  </si>
  <si>
    <t>CAMPO GRANDE</t>
  </si>
  <si>
    <t>DOURADOS</t>
  </si>
  <si>
    <t>LADARIO</t>
  </si>
  <si>
    <t>MT</t>
  </si>
  <si>
    <t>CUIABÁ</t>
  </si>
  <si>
    <t>NORDESTE</t>
  </si>
  <si>
    <t>AL</t>
  </si>
  <si>
    <t>MACEIÓ</t>
  </si>
  <si>
    <t>BA</t>
  </si>
  <si>
    <t>SALVADOR</t>
  </si>
  <si>
    <t>CE</t>
  </si>
  <si>
    <t>FORTALEZA</t>
  </si>
  <si>
    <t>MA</t>
  </si>
  <si>
    <t>SÃO LUÍS</t>
  </si>
  <si>
    <t>PI</t>
  </si>
  <si>
    <t>TERESINA</t>
  </si>
  <si>
    <t>RN</t>
  </si>
  <si>
    <t>NATAL</t>
  </si>
  <si>
    <t>SE</t>
  </si>
  <si>
    <t>ARACAJU</t>
  </si>
  <si>
    <t>NORTE</t>
  </si>
  <si>
    <t>AC</t>
  </si>
  <si>
    <t>RIO BRANCO</t>
  </si>
  <si>
    <t>AM</t>
  </si>
  <si>
    <t>MANAUS</t>
  </si>
  <si>
    <t>AP</t>
  </si>
  <si>
    <t>MACAPÁ</t>
  </si>
  <si>
    <t>PA</t>
  </si>
  <si>
    <t>BELÉM</t>
  </si>
  <si>
    <t>RO</t>
  </si>
  <si>
    <t>PORTO VELHO</t>
  </si>
  <si>
    <t>RR</t>
  </si>
  <si>
    <t>BOA VISTA</t>
  </si>
  <si>
    <t>TO</t>
  </si>
  <si>
    <t>PALMAS</t>
  </si>
  <si>
    <t>SUDESTE</t>
  </si>
  <si>
    <t>ES</t>
  </si>
  <si>
    <t>VITÓRIA</t>
  </si>
  <si>
    <t>MG</t>
  </si>
  <si>
    <t>BELO HORIZONTE</t>
  </si>
  <si>
    <t>UBERABA</t>
  </si>
  <si>
    <t>UBERLÂNDIA</t>
  </si>
  <si>
    <t>RJ</t>
  </si>
  <si>
    <t>RIO DE JANEIRO</t>
  </si>
  <si>
    <t>SP</t>
  </si>
  <si>
    <t>SÃO PAULO</t>
  </si>
  <si>
    <t>SUL</t>
  </si>
  <si>
    <t>PR</t>
  </si>
  <si>
    <t>CURITIBA</t>
  </si>
  <si>
    <t>RS</t>
  </si>
  <si>
    <t>PORTO ALEGRE</t>
  </si>
  <si>
    <t>BAGÉ</t>
  </si>
  <si>
    <t>PELOTAS</t>
  </si>
  <si>
    <t>RIO GRANDE</t>
  </si>
  <si>
    <t>SC</t>
  </si>
  <si>
    <t>FLORIANÓPOLIS</t>
  </si>
  <si>
    <t>TOTAL</t>
  </si>
  <si>
    <t>CATEGORIA FRETE</t>
  </si>
  <si>
    <t>COMPOSIÇÃO FRETE</t>
  </si>
  <si>
    <t>Custos operacionais</t>
  </si>
  <si>
    <t>Custos fixos</t>
  </si>
  <si>
    <t>Custos operacionais fixos do trecho do transporte terrestre (discriminar quais os custos) (1)</t>
  </si>
  <si>
    <t>R$</t>
  </si>
  <si>
    <t>Custos operacionais fixos do trecho do transporte aéreo (discriminar quais os custos) (2)</t>
  </si>
  <si>
    <t>Outros (3)</t>
  </si>
  <si>
    <t>Total Custos Fixos (4) = (1) + (2) + (3)</t>
  </si>
  <si>
    <t>Custos variáveis</t>
  </si>
  <si>
    <t>Custos operacionais variáveis do trecho do transporte terrestre (discriminar quais os custos) (5)</t>
  </si>
  <si>
    <t>Custos operacionais variáveis do trecho do transporte aéreo (discriminar quais os custos) (6)</t>
  </si>
  <si>
    <t>Custos de aquisição de caixas de transporte (7)</t>
  </si>
  <si>
    <t>Custos de aquisição dos elementos refrigerantes (8)</t>
  </si>
  <si>
    <t>Custos de aquisição das mantas ou placas  de isolamento térmico (9)</t>
  </si>
  <si>
    <t>Custos de aquisição/aluguel dos instrumentos de medição e registro de temperatura (Dataloggers) (10)</t>
  </si>
  <si>
    <t>Outros (plástico bolha, filme, fitas e etc.)  (11)</t>
  </si>
  <si>
    <t>Total Custos Variáveis (12) = (5) + (6) + (7) + (8) + (9) + (10) + (11)</t>
  </si>
  <si>
    <t>Despesas administrativas e de terminais (DAT)</t>
  </si>
  <si>
    <t>Salários e encargos sociais do pessoal administrativo (13)</t>
  </si>
  <si>
    <t>Aluguéis de equipamentos (14)</t>
  </si>
  <si>
    <t>Depreciação de máquinas e equipamentos (15)</t>
  </si>
  <si>
    <t>Material de escritório (16)</t>
  </si>
  <si>
    <t>Tributos (discriminar quais os tributos) (17)</t>
  </si>
  <si>
    <t>Outros (18)</t>
  </si>
  <si>
    <t>Total DAT (19) = (13) + (14) + (15) + (16) + (17) + (18)</t>
  </si>
  <si>
    <t>Taxa de lucro</t>
  </si>
  <si>
    <t>-</t>
  </si>
  <si>
    <t>Total Lucro Operacional (20)</t>
  </si>
  <si>
    <t>Total Frete-Peso (21) = (4) + (12) + (19) + (20)</t>
  </si>
  <si>
    <t>Prêmios de RCTRC/RCTAC/ RCOTMC (22)</t>
  </si>
  <si>
    <t>Administração de seguros (23)</t>
  </si>
  <si>
    <t>Taxa de administração (24)</t>
  </si>
  <si>
    <t>Tributos (discriminar quais os tributos) (25)</t>
  </si>
  <si>
    <t>Outros (26)</t>
  </si>
  <si>
    <t>Total Frete-Valor (27) = (22) + (23) + (24) + (25) + (26)</t>
  </si>
  <si>
    <t>GRIS (Gerenciamento de Risco)</t>
  </si>
  <si>
    <t>Seguros de desvios de cargas (RCF-DC) (28)</t>
  </si>
  <si>
    <t>Custos operacionais de gerenciamento de riscos (29)</t>
  </si>
  <si>
    <t>Taxa de administração (30)</t>
  </si>
  <si>
    <t>Outros (31)</t>
  </si>
  <si>
    <t>Total GRIS (32) = (28) + (29) + (30) + (31)</t>
  </si>
  <si>
    <t>TOTAL VALOR DOS FRETES</t>
  </si>
  <si>
    <t>TOTAL VALOR DOS FRETES (33) = (21) + (27) + (32)</t>
  </si>
  <si>
    <t>OBS: Esta planilha é simplesmente o modelo para elaboração da proposta, portanto, cada empresa poderá apresentar a sua própria planilha da forma mais detalhada possível, contanto que ela seja detalhada no mínimo ao mesmo nível da planilha modelo.</t>
  </si>
  <si>
    <t>A planilha abaixo deve ser preenchida para o período de 12 (doze) meses de execução do contrato.</t>
  </si>
  <si>
    <t>OBS.1: As previsões de volume de serviço deste ANEXO foram projetadas para um período de 12 (doze) meses com base no levantamento de histórico dos valores de distribuição dos medicamentos oriundos dos contratos de distribuição entre a HEMOBRÁS e o Ministério da Saúde. Contudo, elas estão sujeitas a alterações.
OBS.2: Para cálculo da previsão de volume de serviço deste ANEXO, foram utilizados os pesos das caixas de transportes montadas, que incluem os pesos das caixas de transporte, dos medicamentos e dos demais insumos que seguem no interior da caixa de transporte. Tal previsão foi realizada utilizando a atual configuração de caixa de transporte da HEMOBRÁS. 
OBS.3: A atual distribuição de medicamentos ocorre normalmente mensalmente.
OBS.4: No preenchimento deste ANEXO, no tocante às cidades capitais de seus estados, considerar a Região Metropolitana da Capital como possibilidade de destino de entrega. Na atual configuração de distribuição, as distribuições são realizadas apenas para as Regiões Metropolitanas das Capitais.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</si>
</sst>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R$&quot;\ #,##0.00;[Red]\-&quot;R$&quot;\ #,##0.00"/>
    <numFmt numFmtId="168" formatCode="0.0"/>
  </numFmts>
  <fonts count="10" x14ac:knownFonts="1">
    <font>
      <sz val="11"/>
      <color theme="1"/>
      <name val="Calibri"/>
      <family val="2"/>
      <scheme val="minor"/>
    </font>
    <font>
      <b/>
      <sz val="7"/>
      <color rgb="FF000000"/>
      <name val="Arial"/>
      <family val="2"/>
    </font>
    <font>
      <sz val="7"/>
      <color rgb="FF000000"/>
      <name val="Arial"/>
      <family val="2"/>
    </font>
    <font>
      <sz val="11"/>
      <color rgb="FF000000"/>
      <name val="Calibri"/>
      <family val="2"/>
    </font>
    <font>
      <b/>
      <sz val="11"/>
      <color rgb="FF000000"/>
      <name val="Calibri"/>
      <family val="2"/>
    </font>
    <font>
      <b/>
      <sz val="8"/>
      <color rgb="FF000000"/>
      <name val="Arial"/>
      <family val="2"/>
    </font>
    <font>
      <b/>
      <sz val="8"/>
      <color rgb="FF000000"/>
      <name val="Calibri"/>
      <family val="2"/>
    </font>
    <font>
      <sz val="10"/>
      <color theme="1"/>
      <name val="Arial"/>
      <family val="2"/>
    </font>
    <font>
      <b/>
      <sz val="8"/>
      <color theme="1"/>
      <name val="Arial"/>
      <family val="2"/>
    </font>
    <font>
      <sz val="8"/>
      <color theme="1"/>
      <name val="Arial"/>
      <family val="2"/>
    </font>
  </fonts>
  <fills count="5">
    <fill>
      <patternFill patternType="none"/>
    </fill>
    <fill>
      <patternFill patternType="gray125"/>
    </fill>
    <fill>
      <patternFill patternType="solid">
        <fgColor rgb="FFBFBFBF"/>
        <bgColor indexed="64"/>
      </patternFill>
    </fill>
    <fill>
      <patternFill patternType="solid">
        <fgColor rgb="FFD9D9D9"/>
        <bgColor indexed="64"/>
      </patternFill>
    </fill>
    <fill>
      <patternFill patternType="solid">
        <fgColor rgb="FFA6A6A6"/>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53">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wrapText="1"/>
    </xf>
    <xf numFmtId="0" fontId="4" fillId="3" borderId="12" xfId="0" applyFont="1" applyFill="1" applyBorder="1" applyAlignment="1">
      <alignment horizontal="center" vertical="center"/>
    </xf>
    <xf numFmtId="0" fontId="4" fillId="3" borderId="11" xfId="0" applyFont="1" applyFill="1" applyBorder="1" applyAlignment="1">
      <alignment horizontal="center" vertical="center"/>
    </xf>
    <xf numFmtId="0" fontId="5" fillId="3" borderId="11" xfId="0" applyFont="1" applyFill="1" applyBorder="1" applyAlignment="1">
      <alignment horizontal="center" vertical="center"/>
    </xf>
    <xf numFmtId="0" fontId="6" fillId="3" borderId="11" xfId="0" applyFont="1" applyFill="1" applyBorder="1" applyAlignment="1">
      <alignment horizontal="center" vertical="center"/>
    </xf>
    <xf numFmtId="0" fontId="5" fillId="3" borderId="11" xfId="0" applyFont="1" applyFill="1" applyBorder="1" applyAlignment="1">
      <alignment horizontal="center" vertical="center" wrapText="1"/>
    </xf>
    <xf numFmtId="4" fontId="6" fillId="3" borderId="11" xfId="0" applyNumberFormat="1" applyFont="1" applyFill="1" applyBorder="1" applyAlignment="1">
      <alignment horizontal="center" vertical="center"/>
    </xf>
    <xf numFmtId="8" fontId="6" fillId="3" borderId="11" xfId="0" applyNumberFormat="1" applyFont="1" applyFill="1" applyBorder="1" applyAlignment="1">
      <alignment horizontal="center" vertical="center"/>
    </xf>
    <xf numFmtId="0" fontId="2" fillId="0" borderId="12" xfId="0" applyFont="1" applyFill="1" applyBorder="1" applyAlignment="1">
      <alignment horizontal="center" vertical="center"/>
    </xf>
    <xf numFmtId="0" fontId="2" fillId="0" borderId="11" xfId="0" applyFont="1" applyFill="1" applyBorder="1" applyAlignment="1">
      <alignment horizontal="center" vertical="center"/>
    </xf>
    <xf numFmtId="1" fontId="2" fillId="0" borderId="11" xfId="0" applyNumberFormat="1" applyFont="1" applyFill="1" applyBorder="1" applyAlignment="1">
      <alignment horizontal="center" vertical="center"/>
    </xf>
    <xf numFmtId="168" fontId="2" fillId="0" borderId="11" xfId="0" applyNumberFormat="1" applyFont="1" applyFill="1" applyBorder="1" applyAlignment="1">
      <alignment horizontal="center" vertical="center"/>
    </xf>
    <xf numFmtId="8" fontId="2" fillId="0" borderId="11" xfId="0" applyNumberFormat="1" applyFont="1" applyFill="1" applyBorder="1" applyAlignment="1">
      <alignment horizontal="center" vertical="center"/>
    </xf>
    <xf numFmtId="4" fontId="2" fillId="0" borderId="11" xfId="0" applyNumberFormat="1" applyFont="1" applyFill="1" applyBorder="1" applyAlignment="1">
      <alignment horizontal="center" vertical="center"/>
    </xf>
    <xf numFmtId="0" fontId="3" fillId="0" borderId="11" xfId="0" applyFont="1" applyFill="1" applyBorder="1" applyAlignment="1">
      <alignment horizontal="center" vertical="center" wrapText="1"/>
    </xf>
    <xf numFmtId="8" fontId="2" fillId="0" borderId="11" xfId="0" applyNumberFormat="1" applyFont="1" applyFill="1" applyBorder="1" applyAlignment="1">
      <alignment horizontal="center" vertical="center" wrapText="1"/>
    </xf>
    <xf numFmtId="0" fontId="8" fillId="3" borderId="13" xfId="0" applyFont="1" applyFill="1" applyBorder="1" applyAlignment="1">
      <alignment horizontal="center" vertical="center" wrapText="1"/>
    </xf>
    <xf numFmtId="0" fontId="9" fillId="0" borderId="11" xfId="0" applyFont="1" applyBorder="1" applyAlignment="1">
      <alignment vertical="center" wrapText="1"/>
    </xf>
    <xf numFmtId="0" fontId="9" fillId="3" borderId="11" xfId="0" applyFont="1" applyFill="1" applyBorder="1" applyAlignment="1">
      <alignment vertical="center" wrapText="1"/>
    </xf>
    <xf numFmtId="0" fontId="9" fillId="0" borderId="11" xfId="0" applyFont="1" applyBorder="1" applyAlignment="1">
      <alignment horizontal="center" vertical="center" wrapText="1"/>
    </xf>
    <xf numFmtId="0" fontId="8" fillId="3" borderId="11" xfId="0" applyFont="1" applyFill="1" applyBorder="1" applyAlignment="1">
      <alignment horizontal="center" vertical="center" wrapText="1"/>
    </xf>
    <xf numFmtId="0" fontId="8" fillId="3" borderId="11" xfId="0" applyFont="1" applyFill="1" applyBorder="1" applyAlignment="1">
      <alignment vertical="center" wrapText="1"/>
    </xf>
    <xf numFmtId="0" fontId="8" fillId="0" borderId="11" xfId="0" applyFont="1" applyBorder="1" applyAlignment="1">
      <alignment horizontal="center" vertical="center" wrapText="1"/>
    </xf>
    <xf numFmtId="0" fontId="9" fillId="4" borderId="12"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11" xfId="0" applyFont="1" applyFill="1" applyBorder="1" applyAlignment="1">
      <alignment vertical="center" wrapText="1"/>
    </xf>
    <xf numFmtId="0" fontId="8" fillId="3" borderId="2"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7" fillId="0" borderId="0" xfId="0" applyFont="1" applyAlignment="1">
      <alignment horizontal="center" vertical="center" wrapText="1"/>
    </xf>
    <xf numFmtId="0" fontId="0" fillId="0" borderId="0" xfId="0" applyAlignment="1">
      <alignment horizontal="center"/>
    </xf>
    <xf numFmtId="0" fontId="0" fillId="0" borderId="0" xfId="0" applyAlignment="1">
      <alignment horizontal="left" wrapText="1"/>
    </xf>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9C90E-72C7-4735-A2E6-A179B9F1F77F}">
  <dimension ref="A1:E39"/>
  <sheetViews>
    <sheetView tabSelected="1" workbookViewId="0">
      <selection activeCell="I12" sqref="I12"/>
    </sheetView>
  </sheetViews>
  <sheetFormatPr defaultRowHeight="15" x14ac:dyDescent="0.25"/>
  <cols>
    <col min="1" max="1" width="16.28515625" customWidth="1"/>
    <col min="2" max="2" width="22.42578125" customWidth="1"/>
    <col min="3" max="3" width="19" customWidth="1"/>
    <col min="4" max="4" width="40.7109375" customWidth="1"/>
    <col min="5" max="5" width="27.85546875" customWidth="1"/>
  </cols>
  <sheetData>
    <row r="1" spans="1:5" x14ac:dyDescent="0.25">
      <c r="A1" s="50" t="s">
        <v>147</v>
      </c>
      <c r="B1" s="50"/>
      <c r="C1" s="50"/>
      <c r="D1" s="50"/>
      <c r="E1" s="50"/>
    </row>
    <row r="2" spans="1:5" ht="15.75" thickBot="1" x14ac:dyDescent="0.3"/>
    <row r="3" spans="1:5" ht="15.75" thickBot="1" x14ac:dyDescent="0.3">
      <c r="A3" s="30" t="s">
        <v>102</v>
      </c>
      <c r="B3" s="41" t="s">
        <v>103</v>
      </c>
      <c r="C3" s="40"/>
      <c r="D3" s="40"/>
      <c r="E3" s="42"/>
    </row>
    <row r="4" spans="1:5" ht="23.25" thickBot="1" x14ac:dyDescent="0.3">
      <c r="A4" s="44" t="s">
        <v>3</v>
      </c>
      <c r="B4" s="46" t="s">
        <v>104</v>
      </c>
      <c r="C4" s="46" t="s">
        <v>105</v>
      </c>
      <c r="D4" s="31" t="s">
        <v>106</v>
      </c>
      <c r="E4" s="31" t="s">
        <v>107</v>
      </c>
    </row>
    <row r="5" spans="1:5" ht="23.25" thickBot="1" x14ac:dyDescent="0.3">
      <c r="A5" s="43"/>
      <c r="B5" s="47"/>
      <c r="C5" s="47"/>
      <c r="D5" s="31" t="s">
        <v>108</v>
      </c>
      <c r="E5" s="31" t="s">
        <v>107</v>
      </c>
    </row>
    <row r="6" spans="1:5" ht="15.75" thickBot="1" x14ac:dyDescent="0.3">
      <c r="A6" s="43"/>
      <c r="B6" s="47"/>
      <c r="C6" s="47"/>
      <c r="D6" s="31" t="s">
        <v>109</v>
      </c>
      <c r="E6" s="31" t="s">
        <v>107</v>
      </c>
    </row>
    <row r="7" spans="1:5" ht="15.75" thickBot="1" x14ac:dyDescent="0.3">
      <c r="A7" s="43"/>
      <c r="B7" s="47"/>
      <c r="C7" s="48"/>
      <c r="D7" s="32" t="s">
        <v>110</v>
      </c>
      <c r="E7" s="32" t="s">
        <v>107</v>
      </c>
    </row>
    <row r="8" spans="1:5" ht="23.25" thickBot="1" x14ac:dyDescent="0.3">
      <c r="A8" s="43"/>
      <c r="B8" s="47"/>
      <c r="C8" s="46" t="s">
        <v>111</v>
      </c>
      <c r="D8" s="31" t="s">
        <v>112</v>
      </c>
      <c r="E8" s="31" t="s">
        <v>107</v>
      </c>
    </row>
    <row r="9" spans="1:5" ht="23.25" thickBot="1" x14ac:dyDescent="0.3">
      <c r="A9" s="43"/>
      <c r="B9" s="47"/>
      <c r="C9" s="47"/>
      <c r="D9" s="31" t="s">
        <v>113</v>
      </c>
      <c r="E9" s="31" t="s">
        <v>107</v>
      </c>
    </row>
    <row r="10" spans="1:5" ht="15.75" thickBot="1" x14ac:dyDescent="0.3">
      <c r="A10" s="43"/>
      <c r="B10" s="47"/>
      <c r="C10" s="47"/>
      <c r="D10" s="31" t="s">
        <v>114</v>
      </c>
      <c r="E10" s="31" t="s">
        <v>107</v>
      </c>
    </row>
    <row r="11" spans="1:5" ht="15.75" thickBot="1" x14ac:dyDescent="0.3">
      <c r="A11" s="43"/>
      <c r="B11" s="47"/>
      <c r="C11" s="47"/>
      <c r="D11" s="31" t="s">
        <v>115</v>
      </c>
      <c r="E11" s="31" t="s">
        <v>107</v>
      </c>
    </row>
    <row r="12" spans="1:5" ht="23.25" thickBot="1" x14ac:dyDescent="0.3">
      <c r="A12" s="43"/>
      <c r="B12" s="47"/>
      <c r="C12" s="47"/>
      <c r="D12" s="31" t="s">
        <v>116</v>
      </c>
      <c r="E12" s="31"/>
    </row>
    <row r="13" spans="1:5" ht="23.25" thickBot="1" x14ac:dyDescent="0.3">
      <c r="A13" s="43"/>
      <c r="B13" s="47"/>
      <c r="C13" s="47"/>
      <c r="D13" s="31" t="s">
        <v>117</v>
      </c>
      <c r="E13" s="31"/>
    </row>
    <row r="14" spans="1:5" ht="15.75" thickBot="1" x14ac:dyDescent="0.3">
      <c r="A14" s="43"/>
      <c r="B14" s="47"/>
      <c r="C14" s="47"/>
      <c r="D14" s="31" t="s">
        <v>118</v>
      </c>
      <c r="E14" s="31" t="s">
        <v>107</v>
      </c>
    </row>
    <row r="15" spans="1:5" ht="23.25" thickBot="1" x14ac:dyDescent="0.3">
      <c r="A15" s="43"/>
      <c r="B15" s="47"/>
      <c r="C15" s="48"/>
      <c r="D15" s="32" t="s">
        <v>119</v>
      </c>
      <c r="E15" s="32" t="s">
        <v>107</v>
      </c>
    </row>
    <row r="16" spans="1:5" ht="23.25" thickBot="1" x14ac:dyDescent="0.3">
      <c r="A16" s="43"/>
      <c r="B16" s="47"/>
      <c r="C16" s="46" t="s">
        <v>120</v>
      </c>
      <c r="D16" s="31" t="s">
        <v>121</v>
      </c>
      <c r="E16" s="31" t="s">
        <v>107</v>
      </c>
    </row>
    <row r="17" spans="1:5" ht="15.75" thickBot="1" x14ac:dyDescent="0.3">
      <c r="A17" s="43"/>
      <c r="B17" s="47"/>
      <c r="C17" s="47"/>
      <c r="D17" s="31" t="s">
        <v>122</v>
      </c>
      <c r="E17" s="31" t="s">
        <v>107</v>
      </c>
    </row>
    <row r="18" spans="1:5" ht="15.75" thickBot="1" x14ac:dyDescent="0.3">
      <c r="A18" s="43"/>
      <c r="B18" s="47"/>
      <c r="C18" s="47"/>
      <c r="D18" s="31" t="s">
        <v>123</v>
      </c>
      <c r="E18" s="31" t="s">
        <v>107</v>
      </c>
    </row>
    <row r="19" spans="1:5" ht="15.75" thickBot="1" x14ac:dyDescent="0.3">
      <c r="A19" s="43"/>
      <c r="B19" s="47"/>
      <c r="C19" s="47"/>
      <c r="D19" s="31" t="s">
        <v>124</v>
      </c>
      <c r="E19" s="31" t="s">
        <v>107</v>
      </c>
    </row>
    <row r="20" spans="1:5" ht="15.75" thickBot="1" x14ac:dyDescent="0.3">
      <c r="A20" s="43"/>
      <c r="B20" s="47"/>
      <c r="C20" s="47"/>
      <c r="D20" s="31" t="s">
        <v>125</v>
      </c>
      <c r="E20" s="31" t="s">
        <v>107</v>
      </c>
    </row>
    <row r="21" spans="1:5" ht="15.75" thickBot="1" x14ac:dyDescent="0.3">
      <c r="A21" s="43"/>
      <c r="B21" s="47"/>
      <c r="C21" s="47"/>
      <c r="D21" s="31" t="s">
        <v>126</v>
      </c>
      <c r="E21" s="31" t="s">
        <v>107</v>
      </c>
    </row>
    <row r="22" spans="1:5" ht="15.75" thickBot="1" x14ac:dyDescent="0.3">
      <c r="A22" s="43"/>
      <c r="B22" s="48"/>
      <c r="C22" s="48"/>
      <c r="D22" s="32" t="s">
        <v>127</v>
      </c>
      <c r="E22" s="32" t="s">
        <v>107</v>
      </c>
    </row>
    <row r="23" spans="1:5" ht="15.75" thickBot="1" x14ac:dyDescent="0.3">
      <c r="A23" s="43"/>
      <c r="B23" s="33" t="s">
        <v>128</v>
      </c>
      <c r="C23" s="33" t="s">
        <v>129</v>
      </c>
      <c r="D23" s="32" t="s">
        <v>130</v>
      </c>
      <c r="E23" s="32" t="s">
        <v>107</v>
      </c>
    </row>
    <row r="24" spans="1:5" ht="15.75" thickBot="1" x14ac:dyDescent="0.3">
      <c r="A24" s="45"/>
      <c r="B24" s="34" t="s">
        <v>129</v>
      </c>
      <c r="C24" s="34" t="s">
        <v>129</v>
      </c>
      <c r="D24" s="35" t="s">
        <v>131</v>
      </c>
      <c r="E24" s="35" t="s">
        <v>107</v>
      </c>
    </row>
    <row r="25" spans="1:5" ht="15.75" thickBot="1" x14ac:dyDescent="0.3">
      <c r="A25" s="44" t="s">
        <v>4</v>
      </c>
      <c r="B25" s="36" t="s">
        <v>129</v>
      </c>
      <c r="C25" s="36" t="s">
        <v>129</v>
      </c>
      <c r="D25" s="31" t="s">
        <v>132</v>
      </c>
      <c r="E25" s="31" t="s">
        <v>107</v>
      </c>
    </row>
    <row r="26" spans="1:5" ht="15.75" thickBot="1" x14ac:dyDescent="0.3">
      <c r="A26" s="43"/>
      <c r="B26" s="36" t="s">
        <v>129</v>
      </c>
      <c r="C26" s="36" t="s">
        <v>129</v>
      </c>
      <c r="D26" s="31" t="s">
        <v>133</v>
      </c>
      <c r="E26" s="31" t="s">
        <v>107</v>
      </c>
    </row>
    <row r="27" spans="1:5" ht="15.75" thickBot="1" x14ac:dyDescent="0.3">
      <c r="A27" s="43"/>
      <c r="B27" s="36" t="s">
        <v>129</v>
      </c>
      <c r="C27" s="36" t="s">
        <v>129</v>
      </c>
      <c r="D27" s="31" t="s">
        <v>134</v>
      </c>
      <c r="E27" s="31" t="s">
        <v>107</v>
      </c>
    </row>
    <row r="28" spans="1:5" ht="15.75" thickBot="1" x14ac:dyDescent="0.3">
      <c r="A28" s="43"/>
      <c r="B28" s="36" t="s">
        <v>129</v>
      </c>
      <c r="C28" s="36" t="s">
        <v>129</v>
      </c>
      <c r="D28" s="31" t="s">
        <v>135</v>
      </c>
      <c r="E28" s="31"/>
    </row>
    <row r="29" spans="1:5" ht="15.75" thickBot="1" x14ac:dyDescent="0.3">
      <c r="A29" s="43"/>
      <c r="B29" s="36" t="s">
        <v>129</v>
      </c>
      <c r="C29" s="36" t="s">
        <v>129</v>
      </c>
      <c r="D29" s="31" t="s">
        <v>136</v>
      </c>
      <c r="E29" s="31" t="s">
        <v>107</v>
      </c>
    </row>
    <row r="30" spans="1:5" ht="23.25" thickBot="1" x14ac:dyDescent="0.3">
      <c r="A30" s="45"/>
      <c r="B30" s="34" t="s">
        <v>129</v>
      </c>
      <c r="C30" s="34" t="s">
        <v>129</v>
      </c>
      <c r="D30" s="35" t="s">
        <v>137</v>
      </c>
      <c r="E30" s="35" t="s">
        <v>107</v>
      </c>
    </row>
    <row r="31" spans="1:5" ht="15.75" thickBot="1" x14ac:dyDescent="0.3">
      <c r="A31" s="44" t="s">
        <v>138</v>
      </c>
      <c r="B31" s="36" t="s">
        <v>129</v>
      </c>
      <c r="C31" s="36" t="s">
        <v>129</v>
      </c>
      <c r="D31" s="31" t="s">
        <v>139</v>
      </c>
      <c r="E31" s="31" t="s">
        <v>107</v>
      </c>
    </row>
    <row r="32" spans="1:5" ht="15.75" thickBot="1" x14ac:dyDescent="0.3">
      <c r="A32" s="43"/>
      <c r="B32" s="36" t="s">
        <v>129</v>
      </c>
      <c r="C32" s="36" t="s">
        <v>129</v>
      </c>
      <c r="D32" s="31" t="s">
        <v>140</v>
      </c>
      <c r="E32" s="31" t="s">
        <v>107</v>
      </c>
    </row>
    <row r="33" spans="1:5" ht="15.75" thickBot="1" x14ac:dyDescent="0.3">
      <c r="A33" s="43"/>
      <c r="B33" s="36"/>
      <c r="C33" s="36"/>
      <c r="D33" s="31" t="s">
        <v>141</v>
      </c>
      <c r="E33" s="31" t="s">
        <v>107</v>
      </c>
    </row>
    <row r="34" spans="1:5" ht="15.75" thickBot="1" x14ac:dyDescent="0.3">
      <c r="A34" s="43"/>
      <c r="B34" s="36" t="s">
        <v>129</v>
      </c>
      <c r="C34" s="36" t="s">
        <v>129</v>
      </c>
      <c r="D34" s="31" t="s">
        <v>142</v>
      </c>
      <c r="E34" s="31" t="s">
        <v>107</v>
      </c>
    </row>
    <row r="35" spans="1:5" ht="15.75" thickBot="1" x14ac:dyDescent="0.3">
      <c r="A35" s="45"/>
      <c r="B35" s="34" t="s">
        <v>129</v>
      </c>
      <c r="C35" s="34" t="s">
        <v>129</v>
      </c>
      <c r="D35" s="35" t="s">
        <v>143</v>
      </c>
      <c r="E35" s="35" t="s">
        <v>107</v>
      </c>
    </row>
    <row r="36" spans="1:5" ht="23.25" thickBot="1" x14ac:dyDescent="0.3">
      <c r="A36" s="37" t="s">
        <v>144</v>
      </c>
      <c r="B36" s="38" t="s">
        <v>129</v>
      </c>
      <c r="C36" s="38" t="s">
        <v>129</v>
      </c>
      <c r="D36" s="39" t="s">
        <v>145</v>
      </c>
      <c r="E36" s="39" t="s">
        <v>107</v>
      </c>
    </row>
    <row r="38" spans="1:5" x14ac:dyDescent="0.25">
      <c r="A38" s="49" t="s">
        <v>146</v>
      </c>
      <c r="B38" s="49"/>
      <c r="C38" s="49"/>
      <c r="D38" s="49"/>
      <c r="E38" s="49"/>
    </row>
    <row r="39" spans="1:5" x14ac:dyDescent="0.25">
      <c r="A39" s="49"/>
      <c r="B39" s="49"/>
      <c r="C39" s="49"/>
      <c r="D39" s="49"/>
      <c r="E39" s="49"/>
    </row>
  </sheetData>
  <mergeCells count="10">
    <mergeCell ref="A25:A30"/>
    <mergeCell ref="A31:A35"/>
    <mergeCell ref="A38:E39"/>
    <mergeCell ref="A1:E1"/>
    <mergeCell ref="B3:E3"/>
    <mergeCell ref="A4:A24"/>
    <mergeCell ref="B4:B22"/>
    <mergeCell ref="C4:C7"/>
    <mergeCell ref="C8:C15"/>
    <mergeCell ref="C16:C22"/>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00C02-767D-40FE-BD0A-DE0A7A578220}">
  <dimension ref="A2:R41"/>
  <sheetViews>
    <sheetView topLeftCell="A16" workbookViewId="0">
      <selection activeCell="T4" sqref="T4"/>
    </sheetView>
  </sheetViews>
  <sheetFormatPr defaultRowHeight="15" x14ac:dyDescent="0.25"/>
  <cols>
    <col min="1" max="1" width="11.5703125" bestFit="1" customWidth="1"/>
    <col min="8" max="8" width="13.140625" customWidth="1"/>
    <col min="12" max="12" width="22.42578125" bestFit="1" customWidth="1"/>
    <col min="15" max="15" width="22" bestFit="1" customWidth="1"/>
  </cols>
  <sheetData>
    <row r="2" spans="1:18" ht="162" customHeight="1" x14ac:dyDescent="0.25">
      <c r="A2" s="51" t="s">
        <v>148</v>
      </c>
      <c r="B2" s="52"/>
      <c r="C2" s="52"/>
      <c r="D2" s="52"/>
      <c r="E2" s="52"/>
      <c r="F2" s="52"/>
      <c r="G2" s="52"/>
      <c r="H2" s="52"/>
      <c r="I2" s="52"/>
      <c r="J2" s="52"/>
      <c r="K2" s="52"/>
      <c r="L2" s="52"/>
      <c r="M2" s="52"/>
      <c r="N2" s="52"/>
      <c r="O2" s="52"/>
      <c r="P2" s="52"/>
      <c r="Q2" s="52"/>
      <c r="R2" s="52"/>
    </row>
    <row r="3" spans="1:18" ht="15.75" thickBot="1" x14ac:dyDescent="0.3"/>
    <row r="4" spans="1:18" ht="15.75" thickBot="1" x14ac:dyDescent="0.3">
      <c r="A4" s="1" t="s">
        <v>0</v>
      </c>
      <c r="B4" s="2"/>
      <c r="C4" s="2"/>
      <c r="D4" s="2"/>
      <c r="E4" s="2"/>
      <c r="F4" s="2"/>
      <c r="G4" s="2"/>
      <c r="H4" s="2"/>
      <c r="I4" s="2"/>
      <c r="J4" s="2"/>
      <c r="K4" s="2"/>
      <c r="L4" s="2"/>
      <c r="M4" s="2"/>
      <c r="N4" s="2"/>
      <c r="O4" s="2"/>
      <c r="P4" s="2"/>
      <c r="Q4" s="2"/>
      <c r="R4" s="3"/>
    </row>
    <row r="5" spans="1:18" ht="15.75" thickBot="1" x14ac:dyDescent="0.3">
      <c r="A5" s="1" t="s">
        <v>1</v>
      </c>
      <c r="B5" s="2"/>
      <c r="C5" s="3"/>
      <c r="D5" s="4" t="s">
        <v>2</v>
      </c>
      <c r="E5" s="2"/>
      <c r="F5" s="2"/>
      <c r="G5" s="2"/>
      <c r="H5" s="3"/>
      <c r="I5" s="4" t="s">
        <v>3</v>
      </c>
      <c r="J5" s="2"/>
      <c r="K5" s="3"/>
      <c r="L5" s="4" t="s">
        <v>4</v>
      </c>
      <c r="M5" s="2"/>
      <c r="N5" s="3"/>
      <c r="O5" s="4" t="s">
        <v>5</v>
      </c>
      <c r="P5" s="2"/>
      <c r="Q5" s="3"/>
      <c r="R5" s="5" t="s">
        <v>6</v>
      </c>
    </row>
    <row r="6" spans="1:18" x14ac:dyDescent="0.25">
      <c r="A6" s="6" t="s">
        <v>7</v>
      </c>
      <c r="B6" s="6" t="s">
        <v>8</v>
      </c>
      <c r="C6" s="7" t="s">
        <v>9</v>
      </c>
      <c r="D6" s="6" t="s">
        <v>10</v>
      </c>
      <c r="E6" s="6" t="s">
        <v>11</v>
      </c>
      <c r="F6" s="6" t="s">
        <v>12</v>
      </c>
      <c r="G6" s="6" t="s">
        <v>13</v>
      </c>
      <c r="H6" s="6" t="s">
        <v>14</v>
      </c>
      <c r="I6" s="6" t="s">
        <v>15</v>
      </c>
      <c r="J6" s="6" t="s">
        <v>16</v>
      </c>
      <c r="K6" s="6" t="s">
        <v>17</v>
      </c>
      <c r="L6" s="6" t="s">
        <v>18</v>
      </c>
      <c r="M6" s="6" t="s">
        <v>19</v>
      </c>
      <c r="N6" s="6" t="s">
        <v>20</v>
      </c>
      <c r="O6" s="6" t="s">
        <v>21</v>
      </c>
      <c r="P6" s="6" t="s">
        <v>22</v>
      </c>
      <c r="Q6" s="6" t="s">
        <v>23</v>
      </c>
      <c r="R6" s="8"/>
    </row>
    <row r="7" spans="1:18" ht="15.75" thickBot="1" x14ac:dyDescent="0.3">
      <c r="A7" s="9"/>
      <c r="B7" s="9"/>
      <c r="C7" s="10"/>
      <c r="D7" s="11"/>
      <c r="E7" s="11"/>
      <c r="F7" s="11"/>
      <c r="G7" s="11"/>
      <c r="H7" s="11"/>
      <c r="I7" s="11"/>
      <c r="J7" s="11"/>
      <c r="K7" s="11"/>
      <c r="L7" s="11"/>
      <c r="M7" s="11"/>
      <c r="N7" s="11"/>
      <c r="O7" s="11"/>
      <c r="P7" s="11"/>
      <c r="Q7" s="11"/>
      <c r="R7" s="12"/>
    </row>
    <row r="8" spans="1:18" ht="18.75" thickBot="1" x14ac:dyDescent="0.3">
      <c r="A8" s="11"/>
      <c r="B8" s="11"/>
      <c r="C8" s="13"/>
      <c r="D8" s="14" t="s">
        <v>24</v>
      </c>
      <c r="E8" s="14" t="s">
        <v>25</v>
      </c>
      <c r="F8" s="14" t="s">
        <v>26</v>
      </c>
      <c r="G8" s="14" t="s">
        <v>27</v>
      </c>
      <c r="H8" s="14" t="s">
        <v>28</v>
      </c>
      <c r="I8" s="14" t="s">
        <v>29</v>
      </c>
      <c r="J8" s="14" t="s">
        <v>30</v>
      </c>
      <c r="K8" s="14" t="s">
        <v>31</v>
      </c>
      <c r="L8" s="14" t="s">
        <v>32</v>
      </c>
      <c r="M8" s="14" t="s">
        <v>33</v>
      </c>
      <c r="N8" s="14" t="s">
        <v>34</v>
      </c>
      <c r="O8" s="14" t="s">
        <v>35</v>
      </c>
      <c r="P8" s="14" t="s">
        <v>36</v>
      </c>
      <c r="Q8" s="14" t="s">
        <v>37</v>
      </c>
      <c r="R8" s="14" t="s">
        <v>38</v>
      </c>
    </row>
    <row r="9" spans="1:18" ht="15.75" thickBot="1" x14ac:dyDescent="0.3">
      <c r="A9" s="22" t="s">
        <v>39</v>
      </c>
      <c r="B9" s="23" t="s">
        <v>40</v>
      </c>
      <c r="C9" s="23" t="s">
        <v>41</v>
      </c>
      <c r="D9" s="23">
        <v>2</v>
      </c>
      <c r="E9" s="23">
        <v>10</v>
      </c>
      <c r="F9" s="24">
        <v>5</v>
      </c>
      <c r="G9" s="25">
        <v>200</v>
      </c>
      <c r="H9" s="26">
        <v>512324.99999999994</v>
      </c>
      <c r="I9" s="23">
        <v>400</v>
      </c>
      <c r="J9" s="28"/>
      <c r="K9" s="28"/>
      <c r="L9" s="29">
        <v>1024649.9999999999</v>
      </c>
      <c r="M9" s="28"/>
      <c r="N9" s="28"/>
      <c r="O9" s="29">
        <v>1024649.9999999999</v>
      </c>
      <c r="P9" s="28"/>
      <c r="Q9" s="28"/>
      <c r="R9" s="28"/>
    </row>
    <row r="10" spans="1:18" ht="15.75" thickBot="1" x14ac:dyDescent="0.3">
      <c r="A10" s="22" t="s">
        <v>39</v>
      </c>
      <c r="B10" s="23" t="s">
        <v>42</v>
      </c>
      <c r="C10" s="23" t="s">
        <v>43</v>
      </c>
      <c r="D10" s="23">
        <v>2</v>
      </c>
      <c r="E10" s="23">
        <v>10</v>
      </c>
      <c r="F10" s="24">
        <v>5</v>
      </c>
      <c r="G10" s="25">
        <v>200</v>
      </c>
      <c r="H10" s="26">
        <v>512324.99999999994</v>
      </c>
      <c r="I10" s="23">
        <v>400</v>
      </c>
      <c r="J10" s="28"/>
      <c r="K10" s="28"/>
      <c r="L10" s="29">
        <v>1024649.9999999999</v>
      </c>
      <c r="M10" s="28"/>
      <c r="N10" s="28"/>
      <c r="O10" s="29">
        <v>1024649.9999999999</v>
      </c>
      <c r="P10" s="28"/>
      <c r="Q10" s="28"/>
      <c r="R10" s="28"/>
    </row>
    <row r="11" spans="1:18" ht="15.75" thickBot="1" x14ac:dyDescent="0.3">
      <c r="A11" s="22" t="s">
        <v>39</v>
      </c>
      <c r="B11" s="23" t="s">
        <v>44</v>
      </c>
      <c r="C11" s="23" t="s">
        <v>45</v>
      </c>
      <c r="D11" s="23">
        <v>12</v>
      </c>
      <c r="E11" s="23">
        <v>92</v>
      </c>
      <c r="F11" s="24">
        <v>7.666666666666667</v>
      </c>
      <c r="G11" s="25">
        <v>306.66666666666669</v>
      </c>
      <c r="H11" s="26">
        <v>594549.99999999988</v>
      </c>
      <c r="I11" s="27">
        <v>3680</v>
      </c>
      <c r="J11" s="28"/>
      <c r="K11" s="28"/>
      <c r="L11" s="29">
        <v>7134599.9999999991</v>
      </c>
      <c r="M11" s="28"/>
      <c r="N11" s="28"/>
      <c r="O11" s="29">
        <v>7134599.9999999991</v>
      </c>
      <c r="P11" s="28"/>
      <c r="Q11" s="28"/>
      <c r="R11" s="28"/>
    </row>
    <row r="12" spans="1:18" ht="15.75" thickBot="1" x14ac:dyDescent="0.3">
      <c r="A12" s="22" t="s">
        <v>39</v>
      </c>
      <c r="B12" s="23" t="s">
        <v>44</v>
      </c>
      <c r="C12" s="23" t="s">
        <v>46</v>
      </c>
      <c r="D12" s="23">
        <v>1</v>
      </c>
      <c r="E12" s="23">
        <v>1</v>
      </c>
      <c r="F12" s="24">
        <v>1</v>
      </c>
      <c r="G12" s="25">
        <v>40</v>
      </c>
      <c r="H12" s="26">
        <v>102464.99999999999</v>
      </c>
      <c r="I12" s="23">
        <v>40</v>
      </c>
      <c r="J12" s="28"/>
      <c r="K12" s="28"/>
      <c r="L12" s="29">
        <v>102464.99999999999</v>
      </c>
      <c r="M12" s="28"/>
      <c r="N12" s="28"/>
      <c r="O12" s="29">
        <v>102464.99999999999</v>
      </c>
      <c r="P12" s="28"/>
      <c r="Q12" s="28"/>
      <c r="R12" s="28"/>
    </row>
    <row r="13" spans="1:18" ht="15.75" thickBot="1" x14ac:dyDescent="0.3">
      <c r="A13" s="22" t="s">
        <v>39</v>
      </c>
      <c r="B13" s="23" t="s">
        <v>44</v>
      </c>
      <c r="C13" s="23" t="s">
        <v>47</v>
      </c>
      <c r="D13" s="23">
        <v>1</v>
      </c>
      <c r="E13" s="23">
        <v>1</v>
      </c>
      <c r="F13" s="24">
        <v>1</v>
      </c>
      <c r="G13" s="25">
        <v>40</v>
      </c>
      <c r="H13" s="26">
        <v>102464.99999999999</v>
      </c>
      <c r="I13" s="23">
        <v>40</v>
      </c>
      <c r="J13" s="28"/>
      <c r="K13" s="28"/>
      <c r="L13" s="29">
        <v>102464.99999999999</v>
      </c>
      <c r="M13" s="28"/>
      <c r="N13" s="28"/>
      <c r="O13" s="29">
        <v>102464.99999999999</v>
      </c>
      <c r="P13" s="28"/>
      <c r="Q13" s="28"/>
      <c r="R13" s="28"/>
    </row>
    <row r="14" spans="1:18" ht="15.75" thickBot="1" x14ac:dyDescent="0.3">
      <c r="A14" s="22" t="s">
        <v>39</v>
      </c>
      <c r="B14" s="23" t="s">
        <v>48</v>
      </c>
      <c r="C14" s="23" t="s">
        <v>49</v>
      </c>
      <c r="D14" s="23">
        <v>12</v>
      </c>
      <c r="E14" s="23">
        <v>124</v>
      </c>
      <c r="F14" s="24">
        <v>10.333333333333334</v>
      </c>
      <c r="G14" s="25">
        <v>413.33333333333331</v>
      </c>
      <c r="H14" s="26">
        <v>891825</v>
      </c>
      <c r="I14" s="27">
        <v>4960</v>
      </c>
      <c r="J14" s="28"/>
      <c r="K14" s="28"/>
      <c r="L14" s="29">
        <v>10701900</v>
      </c>
      <c r="M14" s="28"/>
      <c r="N14" s="28"/>
      <c r="O14" s="29">
        <v>10701900</v>
      </c>
      <c r="P14" s="28"/>
      <c r="Q14" s="28"/>
      <c r="R14" s="28"/>
    </row>
    <row r="15" spans="1:18" ht="15.75" thickBot="1" x14ac:dyDescent="0.3">
      <c r="A15" s="22" t="s">
        <v>50</v>
      </c>
      <c r="B15" s="23" t="s">
        <v>51</v>
      </c>
      <c r="C15" s="23" t="s">
        <v>52</v>
      </c>
      <c r="D15" s="23">
        <v>2</v>
      </c>
      <c r="E15" s="23">
        <v>8</v>
      </c>
      <c r="F15" s="24">
        <v>4</v>
      </c>
      <c r="G15" s="25">
        <v>160</v>
      </c>
      <c r="H15" s="26">
        <v>409859.99999999994</v>
      </c>
      <c r="I15" s="23">
        <v>320</v>
      </c>
      <c r="J15" s="28"/>
      <c r="K15" s="28"/>
      <c r="L15" s="29">
        <v>819719.99999999988</v>
      </c>
      <c r="M15" s="28"/>
      <c r="N15" s="28"/>
      <c r="O15" s="29">
        <v>819719.99999999988</v>
      </c>
      <c r="P15" s="28"/>
      <c r="Q15" s="28"/>
      <c r="R15" s="28"/>
    </row>
    <row r="16" spans="1:18" ht="15.75" thickBot="1" x14ac:dyDescent="0.3">
      <c r="A16" s="22" t="s">
        <v>50</v>
      </c>
      <c r="B16" s="23" t="s">
        <v>53</v>
      </c>
      <c r="C16" s="23" t="s">
        <v>54</v>
      </c>
      <c r="D16" s="23">
        <v>2</v>
      </c>
      <c r="E16" s="23">
        <v>12</v>
      </c>
      <c r="F16" s="24">
        <v>6</v>
      </c>
      <c r="G16" s="25">
        <v>240</v>
      </c>
      <c r="H16" s="26">
        <v>614790</v>
      </c>
      <c r="I16" s="23">
        <v>480</v>
      </c>
      <c r="J16" s="28"/>
      <c r="K16" s="28"/>
      <c r="L16" s="29">
        <v>1229580</v>
      </c>
      <c r="M16" s="28"/>
      <c r="N16" s="28"/>
      <c r="O16" s="29">
        <v>1229580</v>
      </c>
      <c r="P16" s="28"/>
      <c r="Q16" s="28"/>
      <c r="R16" s="28"/>
    </row>
    <row r="17" spans="1:18" ht="15.75" thickBot="1" x14ac:dyDescent="0.3">
      <c r="A17" s="22" t="s">
        <v>50</v>
      </c>
      <c r="B17" s="23" t="s">
        <v>55</v>
      </c>
      <c r="C17" s="23" t="s">
        <v>56</v>
      </c>
      <c r="D17" s="23">
        <v>2</v>
      </c>
      <c r="E17" s="23">
        <v>10</v>
      </c>
      <c r="F17" s="24">
        <v>5</v>
      </c>
      <c r="G17" s="25">
        <v>200</v>
      </c>
      <c r="H17" s="26">
        <v>512324.99999999994</v>
      </c>
      <c r="I17" s="23">
        <v>400</v>
      </c>
      <c r="J17" s="28"/>
      <c r="K17" s="28"/>
      <c r="L17" s="29">
        <v>1024649.9999999999</v>
      </c>
      <c r="M17" s="28"/>
      <c r="N17" s="28"/>
      <c r="O17" s="29">
        <v>1024649.9999999999</v>
      </c>
      <c r="P17" s="28"/>
      <c r="Q17" s="28"/>
      <c r="R17" s="28"/>
    </row>
    <row r="18" spans="1:18" ht="15.75" thickBot="1" x14ac:dyDescent="0.3">
      <c r="A18" s="22" t="s">
        <v>50</v>
      </c>
      <c r="B18" s="23" t="s">
        <v>57</v>
      </c>
      <c r="C18" s="23" t="s">
        <v>58</v>
      </c>
      <c r="D18" s="23">
        <v>2</v>
      </c>
      <c r="E18" s="23">
        <v>8</v>
      </c>
      <c r="F18" s="24">
        <v>4</v>
      </c>
      <c r="G18" s="25">
        <v>160</v>
      </c>
      <c r="H18" s="26">
        <v>409859.99999999994</v>
      </c>
      <c r="I18" s="27">
        <v>320</v>
      </c>
      <c r="J18" s="28"/>
      <c r="K18" s="28"/>
      <c r="L18" s="29">
        <v>819719.99999999988</v>
      </c>
      <c r="M18" s="28"/>
      <c r="N18" s="28"/>
      <c r="O18" s="29">
        <v>819719.99999999988</v>
      </c>
      <c r="P18" s="28"/>
      <c r="Q18" s="28"/>
      <c r="R18" s="28"/>
    </row>
    <row r="19" spans="1:18" ht="15.75" thickBot="1" x14ac:dyDescent="0.3">
      <c r="A19" s="22" t="s">
        <v>50</v>
      </c>
      <c r="B19" s="23" t="s">
        <v>59</v>
      </c>
      <c r="C19" s="23" t="s">
        <v>60</v>
      </c>
      <c r="D19" s="23">
        <v>2</v>
      </c>
      <c r="E19" s="23">
        <v>8</v>
      </c>
      <c r="F19" s="24">
        <v>4</v>
      </c>
      <c r="G19" s="25">
        <v>160</v>
      </c>
      <c r="H19" s="26">
        <v>409859.99999999994</v>
      </c>
      <c r="I19" s="23">
        <v>320</v>
      </c>
      <c r="J19" s="28"/>
      <c r="K19" s="28"/>
      <c r="L19" s="29">
        <v>819719.99999999988</v>
      </c>
      <c r="M19" s="28"/>
      <c r="N19" s="28"/>
      <c r="O19" s="29">
        <v>819719.99999999988</v>
      </c>
      <c r="P19" s="28"/>
      <c r="Q19" s="28"/>
      <c r="R19" s="28"/>
    </row>
    <row r="20" spans="1:18" ht="15.75" thickBot="1" x14ac:dyDescent="0.3">
      <c r="A20" s="22" t="s">
        <v>50</v>
      </c>
      <c r="B20" s="23" t="s">
        <v>61</v>
      </c>
      <c r="C20" s="23" t="s">
        <v>62</v>
      </c>
      <c r="D20" s="23">
        <v>2</v>
      </c>
      <c r="E20" s="23">
        <v>8</v>
      </c>
      <c r="F20" s="24">
        <v>4</v>
      </c>
      <c r="G20" s="25">
        <v>160</v>
      </c>
      <c r="H20" s="26">
        <v>409859.99999999994</v>
      </c>
      <c r="I20" s="23">
        <v>320</v>
      </c>
      <c r="J20" s="28"/>
      <c r="K20" s="28"/>
      <c r="L20" s="29">
        <v>819719.99999999988</v>
      </c>
      <c r="M20" s="28"/>
      <c r="N20" s="28"/>
      <c r="O20" s="29">
        <v>819719.99999999988</v>
      </c>
      <c r="P20" s="28"/>
      <c r="Q20" s="28"/>
      <c r="R20" s="28"/>
    </row>
    <row r="21" spans="1:18" ht="15.75" thickBot="1" x14ac:dyDescent="0.3">
      <c r="A21" s="22" t="s">
        <v>50</v>
      </c>
      <c r="B21" s="23" t="s">
        <v>63</v>
      </c>
      <c r="C21" s="23" t="s">
        <v>64</v>
      </c>
      <c r="D21" s="23">
        <v>2</v>
      </c>
      <c r="E21" s="23">
        <v>8</v>
      </c>
      <c r="F21" s="24">
        <v>4</v>
      </c>
      <c r="G21" s="25">
        <v>160</v>
      </c>
      <c r="H21" s="26">
        <v>409859.99999999994</v>
      </c>
      <c r="I21" s="23">
        <v>320</v>
      </c>
      <c r="J21" s="28"/>
      <c r="K21" s="28"/>
      <c r="L21" s="29">
        <v>819719.99999999988</v>
      </c>
      <c r="M21" s="28"/>
      <c r="N21" s="28"/>
      <c r="O21" s="29">
        <v>819719.99999999988</v>
      </c>
      <c r="P21" s="28"/>
      <c r="Q21" s="28"/>
      <c r="R21" s="28"/>
    </row>
    <row r="22" spans="1:18" ht="15.75" thickBot="1" x14ac:dyDescent="0.3">
      <c r="A22" s="22" t="s">
        <v>65</v>
      </c>
      <c r="B22" s="23" t="s">
        <v>66</v>
      </c>
      <c r="C22" s="23" t="s">
        <v>67</v>
      </c>
      <c r="D22" s="23">
        <v>12</v>
      </c>
      <c r="E22" s="23">
        <v>44</v>
      </c>
      <c r="F22" s="24">
        <v>3.6666666666666665</v>
      </c>
      <c r="G22" s="25">
        <v>146.66666666666666</v>
      </c>
      <c r="H22" s="26">
        <v>303072.91666666663</v>
      </c>
      <c r="I22" s="27">
        <v>1760</v>
      </c>
      <c r="J22" s="28"/>
      <c r="K22" s="28"/>
      <c r="L22" s="29">
        <v>3636874.9999999995</v>
      </c>
      <c r="M22" s="28"/>
      <c r="N22" s="28"/>
      <c r="O22" s="29">
        <v>3636874.9999999995</v>
      </c>
      <c r="P22" s="28"/>
      <c r="Q22" s="28"/>
      <c r="R22" s="28"/>
    </row>
    <row r="23" spans="1:18" ht="15.75" thickBot="1" x14ac:dyDescent="0.3">
      <c r="A23" s="22" t="s">
        <v>65</v>
      </c>
      <c r="B23" s="23" t="s">
        <v>68</v>
      </c>
      <c r="C23" s="23" t="s">
        <v>69</v>
      </c>
      <c r="D23" s="23">
        <v>12</v>
      </c>
      <c r="E23" s="23">
        <v>226</v>
      </c>
      <c r="F23" s="24">
        <v>18.833333333333332</v>
      </c>
      <c r="G23" s="25">
        <v>753.33333333333337</v>
      </c>
      <c r="H23" s="26">
        <v>1490591.6666666667</v>
      </c>
      <c r="I23" s="27">
        <v>9040</v>
      </c>
      <c r="J23" s="28"/>
      <c r="K23" s="28"/>
      <c r="L23" s="29">
        <v>17887100</v>
      </c>
      <c r="M23" s="28"/>
      <c r="N23" s="28"/>
      <c r="O23" s="29">
        <v>17887100</v>
      </c>
      <c r="P23" s="28"/>
      <c r="Q23" s="28"/>
      <c r="R23" s="28"/>
    </row>
    <row r="24" spans="1:18" ht="15.75" thickBot="1" x14ac:dyDescent="0.3">
      <c r="A24" s="22" t="s">
        <v>65</v>
      </c>
      <c r="B24" s="23" t="s">
        <v>70</v>
      </c>
      <c r="C24" s="23" t="s">
        <v>71</v>
      </c>
      <c r="D24" s="23">
        <v>12</v>
      </c>
      <c r="E24" s="23">
        <v>48</v>
      </c>
      <c r="F24" s="24">
        <v>4</v>
      </c>
      <c r="G24" s="25">
        <v>160</v>
      </c>
      <c r="H24" s="26">
        <v>302124.16666666663</v>
      </c>
      <c r="I24" s="27">
        <v>1920</v>
      </c>
      <c r="J24" s="28"/>
      <c r="K24" s="28"/>
      <c r="L24" s="29">
        <v>3625489.9999999995</v>
      </c>
      <c r="M24" s="28"/>
      <c r="N24" s="28"/>
      <c r="O24" s="29">
        <v>3625489.9999999995</v>
      </c>
      <c r="P24" s="28"/>
      <c r="Q24" s="28"/>
      <c r="R24" s="28"/>
    </row>
    <row r="25" spans="1:18" ht="15.75" thickBot="1" x14ac:dyDescent="0.3">
      <c r="A25" s="22" t="s">
        <v>65</v>
      </c>
      <c r="B25" s="23" t="s">
        <v>72</v>
      </c>
      <c r="C25" s="23" t="s">
        <v>73</v>
      </c>
      <c r="D25" s="23">
        <v>2</v>
      </c>
      <c r="E25" s="23">
        <v>10</v>
      </c>
      <c r="F25" s="24">
        <v>5</v>
      </c>
      <c r="G25" s="25">
        <v>200</v>
      </c>
      <c r="H25" s="26">
        <v>512324.99999999994</v>
      </c>
      <c r="I25" s="23">
        <v>400</v>
      </c>
      <c r="J25" s="28"/>
      <c r="K25" s="28"/>
      <c r="L25" s="29">
        <v>1024649.9999999999</v>
      </c>
      <c r="M25" s="28"/>
      <c r="N25" s="28"/>
      <c r="O25" s="29">
        <v>1024649.9999999999</v>
      </c>
      <c r="P25" s="28"/>
      <c r="Q25" s="28"/>
      <c r="R25" s="28"/>
    </row>
    <row r="26" spans="1:18" ht="15.75" thickBot="1" x14ac:dyDescent="0.3">
      <c r="A26" s="22" t="s">
        <v>65</v>
      </c>
      <c r="B26" s="23" t="s">
        <v>74</v>
      </c>
      <c r="C26" s="23" t="s">
        <v>75</v>
      </c>
      <c r="D26" s="23">
        <v>12</v>
      </c>
      <c r="E26" s="23">
        <v>68</v>
      </c>
      <c r="F26" s="24">
        <v>5.666666666666667</v>
      </c>
      <c r="G26" s="25">
        <v>226.66666666666666</v>
      </c>
      <c r="H26" s="26">
        <v>441906.66666666669</v>
      </c>
      <c r="I26" s="27">
        <v>2720</v>
      </c>
      <c r="J26" s="28"/>
      <c r="K26" s="28"/>
      <c r="L26" s="29">
        <v>5302880</v>
      </c>
      <c r="M26" s="28"/>
      <c r="N26" s="28"/>
      <c r="O26" s="29">
        <v>5302880</v>
      </c>
      <c r="P26" s="28"/>
      <c r="Q26" s="28"/>
      <c r="R26" s="28"/>
    </row>
    <row r="27" spans="1:18" ht="15.75" thickBot="1" x14ac:dyDescent="0.3">
      <c r="A27" s="22" t="s">
        <v>65</v>
      </c>
      <c r="B27" s="23" t="s">
        <v>76</v>
      </c>
      <c r="C27" s="23" t="s">
        <v>77</v>
      </c>
      <c r="D27" s="23">
        <v>12</v>
      </c>
      <c r="E27" s="23">
        <v>14</v>
      </c>
      <c r="F27" s="24">
        <v>1.1666666666666667</v>
      </c>
      <c r="G27" s="25">
        <v>46.666666666666664</v>
      </c>
      <c r="H27" s="26">
        <v>96983.333333333328</v>
      </c>
      <c r="I27" s="23">
        <v>560</v>
      </c>
      <c r="J27" s="28"/>
      <c r="K27" s="28"/>
      <c r="L27" s="29">
        <v>1163800</v>
      </c>
      <c r="M27" s="28"/>
      <c r="N27" s="28"/>
      <c r="O27" s="29">
        <v>1163800</v>
      </c>
      <c r="P27" s="28"/>
      <c r="Q27" s="28"/>
      <c r="R27" s="28"/>
    </row>
    <row r="28" spans="1:18" ht="15.75" thickBot="1" x14ac:dyDescent="0.3">
      <c r="A28" s="22" t="s">
        <v>65</v>
      </c>
      <c r="B28" s="23" t="s">
        <v>78</v>
      </c>
      <c r="C28" s="23" t="s">
        <v>79</v>
      </c>
      <c r="D28" s="23">
        <v>12</v>
      </c>
      <c r="E28" s="23">
        <v>55</v>
      </c>
      <c r="F28" s="24">
        <v>4.583333333333333</v>
      </c>
      <c r="G28" s="25">
        <v>183.33333333333334</v>
      </c>
      <c r="H28" s="26">
        <v>382662.5</v>
      </c>
      <c r="I28" s="27">
        <v>2200</v>
      </c>
      <c r="J28" s="28"/>
      <c r="K28" s="28"/>
      <c r="L28" s="29">
        <v>4591950</v>
      </c>
      <c r="M28" s="28"/>
      <c r="N28" s="28"/>
      <c r="O28" s="29">
        <v>4591950</v>
      </c>
      <c r="P28" s="28"/>
      <c r="Q28" s="28"/>
      <c r="R28" s="28"/>
    </row>
    <row r="29" spans="1:18" ht="15.75" thickBot="1" x14ac:dyDescent="0.3">
      <c r="A29" s="22" t="s">
        <v>80</v>
      </c>
      <c r="B29" s="23" t="s">
        <v>81</v>
      </c>
      <c r="C29" s="23" t="s">
        <v>82</v>
      </c>
      <c r="D29" s="23">
        <v>2</v>
      </c>
      <c r="E29" s="23">
        <v>8</v>
      </c>
      <c r="F29" s="24">
        <v>4</v>
      </c>
      <c r="G29" s="25">
        <v>160</v>
      </c>
      <c r="H29" s="26">
        <v>409859.99999999994</v>
      </c>
      <c r="I29" s="23">
        <v>320</v>
      </c>
      <c r="J29" s="28"/>
      <c r="K29" s="28"/>
      <c r="L29" s="29">
        <v>819719.99999999988</v>
      </c>
      <c r="M29" s="28"/>
      <c r="N29" s="28"/>
      <c r="O29" s="29">
        <v>819719.99999999988</v>
      </c>
      <c r="P29" s="28"/>
      <c r="Q29" s="28"/>
      <c r="R29" s="28"/>
    </row>
    <row r="30" spans="1:18" ht="15.75" thickBot="1" x14ac:dyDescent="0.3">
      <c r="A30" s="22" t="s">
        <v>80</v>
      </c>
      <c r="B30" s="23" t="s">
        <v>83</v>
      </c>
      <c r="C30" s="23" t="s">
        <v>84</v>
      </c>
      <c r="D30" s="23">
        <v>2</v>
      </c>
      <c r="E30" s="23">
        <v>12</v>
      </c>
      <c r="F30" s="24">
        <v>6</v>
      </c>
      <c r="G30" s="25">
        <v>240</v>
      </c>
      <c r="H30" s="26">
        <v>614790</v>
      </c>
      <c r="I30" s="23">
        <v>480</v>
      </c>
      <c r="J30" s="28"/>
      <c r="K30" s="28"/>
      <c r="L30" s="29">
        <v>1229580</v>
      </c>
      <c r="M30" s="28"/>
      <c r="N30" s="28"/>
      <c r="O30" s="29">
        <v>1229580</v>
      </c>
      <c r="P30" s="28"/>
      <c r="Q30" s="28"/>
      <c r="R30" s="28"/>
    </row>
    <row r="31" spans="1:18" ht="15.75" thickBot="1" x14ac:dyDescent="0.3">
      <c r="A31" s="22" t="s">
        <v>80</v>
      </c>
      <c r="B31" s="23" t="s">
        <v>83</v>
      </c>
      <c r="C31" s="23" t="s">
        <v>85</v>
      </c>
      <c r="D31" s="23">
        <v>1</v>
      </c>
      <c r="E31" s="23">
        <v>1</v>
      </c>
      <c r="F31" s="24">
        <v>1</v>
      </c>
      <c r="G31" s="25">
        <v>40</v>
      </c>
      <c r="H31" s="26">
        <v>102464.99999999999</v>
      </c>
      <c r="I31" s="23">
        <v>40</v>
      </c>
      <c r="J31" s="28"/>
      <c r="K31" s="28"/>
      <c r="L31" s="29">
        <v>102464.99999999999</v>
      </c>
      <c r="M31" s="28"/>
      <c r="N31" s="28"/>
      <c r="O31" s="29">
        <v>102464.99999999999</v>
      </c>
      <c r="P31" s="28"/>
      <c r="Q31" s="28"/>
      <c r="R31" s="28"/>
    </row>
    <row r="32" spans="1:18" ht="15.75" thickBot="1" x14ac:dyDescent="0.3">
      <c r="A32" s="22" t="s">
        <v>80</v>
      </c>
      <c r="B32" s="23" t="s">
        <v>83</v>
      </c>
      <c r="C32" s="23" t="s">
        <v>86</v>
      </c>
      <c r="D32" s="23">
        <v>1</v>
      </c>
      <c r="E32" s="23">
        <v>1</v>
      </c>
      <c r="F32" s="24">
        <v>1</v>
      </c>
      <c r="G32" s="25">
        <v>40</v>
      </c>
      <c r="H32" s="26">
        <v>102464.99999999999</v>
      </c>
      <c r="I32" s="23">
        <v>40</v>
      </c>
      <c r="J32" s="28"/>
      <c r="K32" s="28"/>
      <c r="L32" s="29">
        <v>102464.99999999999</v>
      </c>
      <c r="M32" s="28"/>
      <c r="N32" s="28"/>
      <c r="O32" s="29">
        <v>102464.99999999999</v>
      </c>
      <c r="P32" s="28"/>
      <c r="Q32" s="28"/>
      <c r="R32" s="28"/>
    </row>
    <row r="33" spans="1:18" ht="15.75" thickBot="1" x14ac:dyDescent="0.3">
      <c r="A33" s="22" t="s">
        <v>80</v>
      </c>
      <c r="B33" s="23" t="s">
        <v>87</v>
      </c>
      <c r="C33" s="23" t="s">
        <v>88</v>
      </c>
      <c r="D33" s="23">
        <v>2</v>
      </c>
      <c r="E33" s="23">
        <v>12</v>
      </c>
      <c r="F33" s="24">
        <v>6</v>
      </c>
      <c r="G33" s="25">
        <v>240</v>
      </c>
      <c r="H33" s="26">
        <v>614790</v>
      </c>
      <c r="I33" s="23">
        <v>480</v>
      </c>
      <c r="J33" s="28"/>
      <c r="K33" s="28"/>
      <c r="L33" s="29">
        <v>1229580</v>
      </c>
      <c r="M33" s="28"/>
      <c r="N33" s="28"/>
      <c r="O33" s="29">
        <v>1229580</v>
      </c>
      <c r="P33" s="28"/>
      <c r="Q33" s="28"/>
      <c r="R33" s="28"/>
    </row>
    <row r="34" spans="1:18" ht="15.75" thickBot="1" x14ac:dyDescent="0.3">
      <c r="A34" s="22" t="s">
        <v>80</v>
      </c>
      <c r="B34" s="23" t="s">
        <v>89</v>
      </c>
      <c r="C34" s="23" t="s">
        <v>90</v>
      </c>
      <c r="D34" s="23">
        <v>2</v>
      </c>
      <c r="E34" s="23">
        <v>12</v>
      </c>
      <c r="F34" s="24">
        <v>6</v>
      </c>
      <c r="G34" s="25">
        <v>240</v>
      </c>
      <c r="H34" s="26">
        <v>614790</v>
      </c>
      <c r="I34" s="23">
        <v>480</v>
      </c>
      <c r="J34" s="28"/>
      <c r="K34" s="28"/>
      <c r="L34" s="29">
        <v>1229580</v>
      </c>
      <c r="M34" s="28"/>
      <c r="N34" s="28"/>
      <c r="O34" s="29">
        <v>1229580</v>
      </c>
      <c r="P34" s="28"/>
      <c r="Q34" s="28"/>
      <c r="R34" s="28"/>
    </row>
    <row r="35" spans="1:18" ht="15.75" thickBot="1" x14ac:dyDescent="0.3">
      <c r="A35" s="22" t="s">
        <v>91</v>
      </c>
      <c r="B35" s="23" t="s">
        <v>92</v>
      </c>
      <c r="C35" s="23" t="s">
        <v>93</v>
      </c>
      <c r="D35" s="23">
        <v>2</v>
      </c>
      <c r="E35" s="23">
        <v>12</v>
      </c>
      <c r="F35" s="24">
        <v>6</v>
      </c>
      <c r="G35" s="25">
        <v>240</v>
      </c>
      <c r="H35" s="26">
        <v>614790</v>
      </c>
      <c r="I35" s="23">
        <v>480</v>
      </c>
      <c r="J35" s="28"/>
      <c r="K35" s="28"/>
      <c r="L35" s="29">
        <v>1229580</v>
      </c>
      <c r="M35" s="28"/>
      <c r="N35" s="28"/>
      <c r="O35" s="29">
        <v>1229580</v>
      </c>
      <c r="P35" s="28"/>
      <c r="Q35" s="28"/>
      <c r="R35" s="28"/>
    </row>
    <row r="36" spans="1:18" ht="15.75" thickBot="1" x14ac:dyDescent="0.3">
      <c r="A36" s="22" t="s">
        <v>91</v>
      </c>
      <c r="B36" s="23" t="s">
        <v>94</v>
      </c>
      <c r="C36" s="23" t="s">
        <v>95</v>
      </c>
      <c r="D36" s="23">
        <v>2</v>
      </c>
      <c r="E36" s="23">
        <v>12</v>
      </c>
      <c r="F36" s="24">
        <v>6</v>
      </c>
      <c r="G36" s="25">
        <v>240</v>
      </c>
      <c r="H36" s="26">
        <v>614790</v>
      </c>
      <c r="I36" s="23">
        <v>480</v>
      </c>
      <c r="J36" s="28"/>
      <c r="K36" s="28"/>
      <c r="L36" s="29">
        <v>1229580</v>
      </c>
      <c r="M36" s="28"/>
      <c r="N36" s="28"/>
      <c r="O36" s="29">
        <v>1229580</v>
      </c>
      <c r="P36" s="28"/>
      <c r="Q36" s="28"/>
      <c r="R36" s="28"/>
    </row>
    <row r="37" spans="1:18" ht="15.75" thickBot="1" x14ac:dyDescent="0.3">
      <c r="A37" s="22" t="s">
        <v>91</v>
      </c>
      <c r="B37" s="23" t="s">
        <v>94</v>
      </c>
      <c r="C37" s="23" t="s">
        <v>96</v>
      </c>
      <c r="D37" s="23">
        <v>1</v>
      </c>
      <c r="E37" s="23">
        <v>1</v>
      </c>
      <c r="F37" s="24">
        <v>1</v>
      </c>
      <c r="G37" s="25">
        <v>40</v>
      </c>
      <c r="H37" s="26">
        <v>102464.99999999999</v>
      </c>
      <c r="I37" s="23">
        <v>40</v>
      </c>
      <c r="J37" s="28"/>
      <c r="K37" s="28"/>
      <c r="L37" s="29">
        <v>102464.99999999999</v>
      </c>
      <c r="M37" s="28"/>
      <c r="N37" s="28"/>
      <c r="O37" s="29">
        <v>102464.99999999999</v>
      </c>
      <c r="P37" s="28"/>
      <c r="Q37" s="28"/>
      <c r="R37" s="28"/>
    </row>
    <row r="38" spans="1:18" ht="15.75" thickBot="1" x14ac:dyDescent="0.3">
      <c r="A38" s="22" t="s">
        <v>91</v>
      </c>
      <c r="B38" s="23" t="s">
        <v>94</v>
      </c>
      <c r="C38" s="23" t="s">
        <v>97</v>
      </c>
      <c r="D38" s="23">
        <v>1</v>
      </c>
      <c r="E38" s="23">
        <v>1</v>
      </c>
      <c r="F38" s="24">
        <v>1</v>
      </c>
      <c r="G38" s="25">
        <v>40</v>
      </c>
      <c r="H38" s="26">
        <v>102464.99999999999</v>
      </c>
      <c r="I38" s="23">
        <v>40</v>
      </c>
      <c r="J38" s="28"/>
      <c r="K38" s="28"/>
      <c r="L38" s="29">
        <v>102464.99999999999</v>
      </c>
      <c r="M38" s="28"/>
      <c r="N38" s="28"/>
      <c r="O38" s="29">
        <v>102464.99999999999</v>
      </c>
      <c r="P38" s="28"/>
      <c r="Q38" s="28"/>
      <c r="R38" s="28"/>
    </row>
    <row r="39" spans="1:18" ht="15.75" thickBot="1" x14ac:dyDescent="0.3">
      <c r="A39" s="22" t="s">
        <v>91</v>
      </c>
      <c r="B39" s="23" t="s">
        <v>94</v>
      </c>
      <c r="C39" s="23" t="s">
        <v>98</v>
      </c>
      <c r="D39" s="23">
        <v>1</v>
      </c>
      <c r="E39" s="23">
        <v>1</v>
      </c>
      <c r="F39" s="24">
        <v>1</v>
      </c>
      <c r="G39" s="25">
        <v>40</v>
      </c>
      <c r="H39" s="26">
        <v>102464.99999999999</v>
      </c>
      <c r="I39" s="23">
        <v>40</v>
      </c>
      <c r="J39" s="28"/>
      <c r="K39" s="28"/>
      <c r="L39" s="29">
        <v>102464.99999999999</v>
      </c>
      <c r="M39" s="28"/>
      <c r="N39" s="28"/>
      <c r="O39" s="29">
        <v>102464.99999999999</v>
      </c>
      <c r="P39" s="28"/>
      <c r="Q39" s="28"/>
      <c r="R39" s="28"/>
    </row>
    <row r="40" spans="1:18" ht="15.75" thickBot="1" x14ac:dyDescent="0.3">
      <c r="A40" s="22" t="s">
        <v>91</v>
      </c>
      <c r="B40" s="23" t="s">
        <v>99</v>
      </c>
      <c r="C40" s="23" t="s">
        <v>100</v>
      </c>
      <c r="D40" s="23">
        <v>2</v>
      </c>
      <c r="E40" s="23">
        <v>10</v>
      </c>
      <c r="F40" s="24">
        <v>5</v>
      </c>
      <c r="G40" s="25">
        <v>200</v>
      </c>
      <c r="H40" s="26">
        <v>512324.99999999994</v>
      </c>
      <c r="I40" s="23">
        <v>400</v>
      </c>
      <c r="J40" s="28"/>
      <c r="K40" s="28"/>
      <c r="L40" s="29">
        <v>1024649.9999999999</v>
      </c>
      <c r="M40" s="28"/>
      <c r="N40" s="28"/>
      <c r="O40" s="29">
        <v>1024649.9999999999</v>
      </c>
      <c r="P40" s="28"/>
      <c r="Q40" s="28"/>
      <c r="R40" s="28"/>
    </row>
    <row r="41" spans="1:18" ht="15.75" thickBot="1" x14ac:dyDescent="0.3">
      <c r="A41" s="15"/>
      <c r="B41" s="16"/>
      <c r="C41" s="17" t="s">
        <v>101</v>
      </c>
      <c r="D41" s="18">
        <f>SUM(D9:D40)</f>
        <v>137</v>
      </c>
      <c r="E41" s="18">
        <f>SUM(E9:E40)</f>
        <v>848</v>
      </c>
      <c r="F41" s="19"/>
      <c r="G41" s="19"/>
      <c r="H41" s="19"/>
      <c r="I41" s="20">
        <f>SUM(I9:I40)</f>
        <v>33920</v>
      </c>
      <c r="J41" s="18"/>
      <c r="K41" s="18"/>
      <c r="L41" s="21">
        <f>SUM(L9:L40)</f>
        <v>72180900</v>
      </c>
      <c r="M41" s="18"/>
      <c r="N41" s="18"/>
      <c r="O41" s="21">
        <f>SUM(O9:O40)</f>
        <v>72180900</v>
      </c>
      <c r="P41" s="18"/>
      <c r="Q41" s="18"/>
      <c r="R41" s="18"/>
    </row>
  </sheetData>
  <mergeCells count="25">
    <mergeCell ref="P6:P7"/>
    <mergeCell ref="Q6:Q7"/>
    <mergeCell ref="A2:R2"/>
    <mergeCell ref="J6:J7"/>
    <mergeCell ref="K6:K7"/>
    <mergeCell ref="L6:L7"/>
    <mergeCell ref="M6:M7"/>
    <mergeCell ref="N6:N7"/>
    <mergeCell ref="O6:O7"/>
    <mergeCell ref="D6:D7"/>
    <mergeCell ref="E6:E7"/>
    <mergeCell ref="F6:F7"/>
    <mergeCell ref="G6:G7"/>
    <mergeCell ref="H6:H7"/>
    <mergeCell ref="I6:I7"/>
    <mergeCell ref="A4:R4"/>
    <mergeCell ref="A5:C5"/>
    <mergeCell ref="D5:H5"/>
    <mergeCell ref="I5:K5"/>
    <mergeCell ref="L5:N5"/>
    <mergeCell ref="O5:Q5"/>
    <mergeCell ref="R5:R7"/>
    <mergeCell ref="A6:A8"/>
    <mergeCell ref="B6:B8"/>
    <mergeCell ref="C6:C8"/>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COMPOSIÇÃO DE CUSTOS E FORMAÇÃO</vt:lpstr>
      <vt:lpstr>PREVISÃO DE VOLUME DE SERVIÇO</vt:lpstr>
    </vt:vector>
  </TitlesOfParts>
  <Company>HEMOBRAS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Claudionor de Cassio Dos S. Souza Junior</dc:creator>
  <cp:lastModifiedBy>Claudionor de Cassio Dos S. Souza Junior</cp:lastModifiedBy>
  <dcterms:created xsi:type="dcterms:W3CDTF">2023-04-14T16:29:03Z</dcterms:created>
  <dcterms:modified xsi:type="dcterms:W3CDTF">2023-04-14T16:36:46Z</dcterms:modified>
</cp:coreProperties>
</file>